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BE508665-2A20-4DAE-A9FD-D63EF2689384}" xr6:coauthVersionLast="47" xr6:coauthVersionMax="47" xr10:uidLastSave="{00000000-0000-0000-0000-000000000000}"/>
  <bookViews>
    <workbookView xWindow="30840" yWindow="1020" windowWidth="21600" windowHeight="12735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Noteneintrag!$A$1:$J$35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3" l="1"/>
  <c r="J16" i="3"/>
  <c r="J9" i="3"/>
  <c r="F7" i="3"/>
  <c r="F6" i="3"/>
  <c r="G15" i="3" l="1"/>
  <c r="G14" i="3"/>
  <c r="G13" i="3"/>
  <c r="G8" i="3"/>
  <c r="G23" i="3"/>
  <c r="G7" i="3"/>
  <c r="G22" i="3"/>
  <c r="H1" i="3"/>
  <c r="A1" i="3"/>
  <c r="G5" i="3"/>
  <c r="G6" i="3"/>
  <c r="G16" i="3" l="1"/>
  <c r="E21" i="3" s="1"/>
  <c r="G21" i="3" s="1"/>
  <c r="G9" i="3"/>
  <c r="E20" i="3" s="1"/>
  <c r="G20" i="3" s="1"/>
  <c r="G24" i="3" l="1"/>
</calcChain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<sst xmlns="http://schemas.openxmlformats.org/spreadsheetml/2006/main" count="74" uniqueCount="59">
  <si>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</si>
  <si>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</si>
  <si>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</si>
  <si>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</si>
  <si>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</si>
  <si>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</si>
  <si>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</si>
  <si>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</si>
  <si>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</si>
  <si>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</si>
  <si>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</si>
  <si>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</si>
  <si>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</si>
  <si>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</si>
  <si>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</si>
  <si>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</si>
  <si>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</si>
  <si>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</si>
  <si>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</si>
  <si>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</si>
  <si>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</si>
  <si>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</si>
  <si>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</si>
  <si>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</si>
  <si>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</si>
  <si>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</si>
  <si>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</si>
  <si>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</si>
  <si>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</si>
  <si>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</si>
  <si>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</si>
  <si>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</si>
  <si>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</si>
  <si>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</si>
  <si>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</si>
  <si>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</si>
  <si>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</si>
  <si>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</si>
  <si>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</si>
  <si>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</si>
  <si>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</si>
  <si>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</si>
  <si>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</si>
  <si>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Fachfrau Betriebsunterhalt EFZ / Fachmann Betriebsunterhalt EFZ</t>
  </si>
  <si>
    <t>Agente d'exploitation CFC / Agent d'exploitation CFC</t>
  </si>
  <si>
    <t xml:space="preserve">Operatrice di edifici e infrastrutture AFC / </t>
  </si>
  <si>
    <t>Operatore di edifici e infrastrutture AFC</t>
  </si>
  <si>
    <t>a. Hausdienst / service conciergerie / servizi di portineria</t>
  </si>
  <si>
    <t>b. Werkdienst / service voirie / servizi generali</t>
  </si>
  <si>
    <r>
      <t xml:space="preserve">Qualifikationsbereich Berufskenntnisse </t>
    </r>
    <r>
      <rPr>
        <sz val="9"/>
        <rFont val="Arial"/>
        <family val="2"/>
      </rPr>
      <t>(2,5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(2,5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(2,5 ore)</t>
    </r>
  </si>
  <si>
    <t>Position / Point d'appréciation / Voce</t>
  </si>
  <si>
    <t>Organisieren der Arbeit sowie Gewährleisten von Arbeitssicherheit, Gesundheitsschutz und Umweltschutz / Organisation du travail et garantie de la sécurité au travail, de la protection de la santé ainsi que de la protection de l’environnement / Organizzazione dei lavori e garanzia della sicurezza sul lavoro, della protezione della salute e dell’ambiente</t>
  </si>
  <si>
    <t>Vorbereiten und Ausführen von Reinigungsarbeiten und Abfallbewirtschaftung /
Préparation et exécution des travaux de nettoyage et de la gestion des déchets /
Preparazione ed esecuzione di lavori di pulizia e gestione dei rifiuti</t>
  </si>
  <si>
    <t>Vorbereiten und Ausführen von Grünpflegearbeiten /
Préparation et exécution des travaux d’entretien des espaces verts et des plantes /
Preparazione ed esecuzione di lavori di cura delle aree verdi</t>
  </si>
  <si>
    <t>Vorbereiten und Ausführen von Reinigungsarbeiten und Abfallbewirtschaftung; Vorbereiten und Ausführen von Grünpflegearbeiten /
Préparation et exécution des travaux de nettoyage et de la gestion des déchets; Préparation et exécution des travaux d’entretien des espaces verts et des plantes /
Preparazione ed esecuzione di lavori di pulizia e gestione dei rifiuti; Preparazione ed esecuzione di lavori di cura delle aree verdi</t>
  </si>
  <si>
    <t>Vorbereiten und Ausführen von Wartungs- und Kontrollarbeiten; Vorbereiten und Ausführen von baulichem Unterhalt und Reparaturen / Préparation et exécution des travaux de maintenance et de contrôle; Préparation et exécution des travaux d’entretien et de réparation des constructions / Preparazione ed esecuzione di lavori di manutenzione e controllo; Preparazione ed esecuzione di lavori edili di manutenzione e riparazione</t>
  </si>
  <si>
    <t>Erfahrungsnote** /
Note d’expérience** /
Nota dei luoghi di formazione**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</si>
  <si>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</si>
  <si>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 xml:space="preserve">Gemäss der Verordnung über die berufliche Grundbildung vom 8. September 2014 (Stand am 1. Januar 2018) / Conforme à l'ordonnance sur la formation professionnelle initiale du 8 septembre 2014 (Etat le 1er janvier 2018) / Conforme a l'ordinanza sulla formazione professionale di base dell’8 settembre 2014 (Stato 1° gennaio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</si>
</sst>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80200</v>
      </c>
      <c r="B1" s="73" t="s">
        <v>43</v>
      </c>
      <c r="C1" s="73"/>
      <c r="D1" s="73"/>
      <c r="E1" s="74"/>
      <c r="F1" s="72" t="s">
        <v>14</v>
      </c>
      <c r="G1" s="71"/>
    </row>
    <row r="2" spans="1:9" s="2" customFormat="1" ht="18.600000000000001" customHeight="1" x14ac:dyDescent="0.15">
      <c r="B2" s="73" t="s">
        <v>44</v>
      </c>
      <c r="C2" s="73"/>
      <c r="D2" s="73"/>
      <c r="E2" s="74"/>
      <c r="F2" s="72"/>
      <c r="G2" s="69"/>
    </row>
    <row r="3" spans="1:9" s="2" customFormat="1" ht="14.25" customHeight="1" x14ac:dyDescent="0.15">
      <c r="B3" s="73" t="s">
        <v>45</v>
      </c>
      <c r="C3" s="73"/>
      <c r="D3" s="73"/>
      <c r="E3" s="73"/>
      <c r="F3" s="75" t="s">
        <v>28</v>
      </c>
      <c r="G3" s="66"/>
    </row>
    <row r="4" spans="1:9" s="2" customFormat="1" ht="14.25" customHeight="1" x14ac:dyDescent="0.15">
      <c r="B4" s="73" t="s">
        <v>46</v>
      </c>
      <c r="C4" s="73"/>
      <c r="D4" s="73"/>
      <c r="E4" s="73"/>
      <c r="F4" s="75"/>
      <c r="G4" s="59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38</v>
      </c>
    </row>
    <row r="6" spans="1:9" s="2" customFormat="1" ht="14.25" customHeight="1" x14ac:dyDescent="0.2">
      <c r="B6" s="3" t="s">
        <v>37</v>
      </c>
      <c r="C6" s="13"/>
      <c r="D6" s="13"/>
      <c r="E6" s="13"/>
      <c r="F6" s="33"/>
      <c r="G6" s="13"/>
      <c r="I6" s="26" t="s">
        <v>47</v>
      </c>
    </row>
    <row r="7" spans="1:9" s="31" customFormat="1" ht="17.25" customHeight="1" x14ac:dyDescent="0.15">
      <c r="B7" s="76" t="s">
        <v>38</v>
      </c>
      <c r="C7" s="76"/>
      <c r="D7" s="76"/>
      <c r="E7" s="76"/>
      <c r="F7" s="76"/>
      <c r="G7" s="76"/>
      <c r="I7" s="26" t="s">
        <v>48</v>
      </c>
    </row>
    <row r="8" spans="1:9" s="2" customFormat="1" ht="15.75" customHeight="1" thickBot="1" x14ac:dyDescent="0.2">
      <c r="C8" s="47"/>
      <c r="D8" s="47"/>
      <c r="E8" s="47"/>
      <c r="F8" s="47"/>
      <c r="G8" s="47"/>
    </row>
    <row r="9" spans="1:9" s="1" customFormat="1" ht="17.25" customHeight="1" x14ac:dyDescent="0.2">
      <c r="A9" s="11"/>
      <c r="B9" s="82" t="s">
        <v>16</v>
      </c>
      <c r="C9" s="82"/>
      <c r="D9" s="82"/>
      <c r="E9" s="82"/>
      <c r="F9" s="82"/>
      <c r="G9" s="12"/>
      <c r="H9" s="4"/>
    </row>
    <row r="10" spans="1:9" s="1" customFormat="1" ht="17.25" customHeight="1" thickBot="1" x14ac:dyDescent="0.25">
      <c r="A10" s="79" t="s">
        <v>17</v>
      </c>
      <c r="B10" s="80"/>
      <c r="C10" s="80"/>
      <c r="D10" s="80"/>
      <c r="E10" s="80"/>
      <c r="F10" s="80"/>
      <c r="G10" s="81"/>
      <c r="H10" s="4"/>
    </row>
    <row r="11" spans="1:9" s="2" customFormat="1" ht="11.25" customHeight="1" x14ac:dyDescent="0.15"/>
    <row r="12" spans="1:9" s="2" customFormat="1" ht="21" customHeight="1" x14ac:dyDescent="0.15">
      <c r="A12" s="78" t="s">
        <v>58</v>
      </c>
      <c r="B12" s="78"/>
      <c r="C12" s="78"/>
      <c r="D12" s="78"/>
      <c r="E12" s="78"/>
      <c r="F12" s="78"/>
      <c r="G12" s="78"/>
    </row>
    <row r="13" spans="1:9" s="1" customFormat="1" x14ac:dyDescent="0.2"/>
    <row r="14" spans="1:9" s="3" customFormat="1" ht="12" customHeight="1" x14ac:dyDescent="0.2">
      <c r="A14" s="77" t="s">
        <v>12</v>
      </c>
      <c r="B14" s="77"/>
      <c r="C14" s="77"/>
      <c r="D14" s="77"/>
      <c r="E14" s="77"/>
      <c r="F14" s="77"/>
      <c r="G14" s="77"/>
    </row>
    <row r="15" spans="1:9" s="2" customFormat="1" ht="9" x14ac:dyDescent="0.15"/>
    <row r="16" spans="1:9" s="2" customFormat="1" ht="9" customHeight="1" x14ac:dyDescent="0.15">
      <c r="A16" s="52" t="s">
        <v>0</v>
      </c>
      <c r="B16" s="52"/>
      <c r="C16" s="66"/>
      <c r="D16" s="66"/>
      <c r="E16" s="66"/>
      <c r="F16" s="66"/>
      <c r="G16" s="66"/>
    </row>
    <row r="17" spans="1:7" s="3" customFormat="1" ht="10.5" customHeight="1" x14ac:dyDescent="0.2">
      <c r="A17" s="53"/>
      <c r="B17" s="53"/>
      <c r="C17" s="59"/>
      <c r="D17" s="59"/>
      <c r="E17" s="59"/>
      <c r="F17" s="59"/>
      <c r="G17" s="59"/>
    </row>
    <row r="18" spans="1:7" s="2" customFormat="1" ht="13.5" customHeight="1" x14ac:dyDescent="0.15"/>
    <row r="19" spans="1:7" s="2" customFormat="1" ht="9" customHeight="1" x14ac:dyDescent="0.15">
      <c r="A19" s="52" t="s">
        <v>5</v>
      </c>
      <c r="B19" s="52"/>
      <c r="C19" s="67"/>
      <c r="D19" s="67"/>
      <c r="E19" s="67"/>
      <c r="F19" s="67"/>
      <c r="G19" s="67"/>
    </row>
    <row r="20" spans="1:7" s="3" customFormat="1" ht="12" x14ac:dyDescent="0.2">
      <c r="A20" s="53"/>
      <c r="B20" s="53"/>
      <c r="C20" s="68"/>
      <c r="D20" s="68"/>
      <c r="E20" s="68"/>
      <c r="F20" s="68"/>
      <c r="G20" s="68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4" t="s">
        <v>1</v>
      </c>
      <c r="B23" s="55"/>
      <c r="C23" s="55"/>
      <c r="D23" s="55"/>
      <c r="E23" s="55"/>
      <c r="F23" s="55"/>
      <c r="G23" s="56"/>
    </row>
    <row r="24" spans="1:7" s="2" customFormat="1" ht="9" customHeight="1" x14ac:dyDescent="0.15">
      <c r="A24" s="63" t="s">
        <v>2</v>
      </c>
      <c r="B24" s="64"/>
      <c r="C24" s="64"/>
      <c r="D24" s="64"/>
      <c r="E24" s="64"/>
      <c r="F24" s="64"/>
      <c r="G24" s="65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5" t="s">
        <v>3</v>
      </c>
      <c r="B27" s="55"/>
      <c r="C27" s="55"/>
      <c r="D27" s="55"/>
      <c r="E27" s="55"/>
      <c r="F27" s="55"/>
      <c r="G27" s="55"/>
    </row>
    <row r="28" spans="1:7" s="2" customFormat="1" ht="9" x14ac:dyDescent="0.15"/>
    <row r="29" spans="1:7" s="2" customFormat="1" ht="30" customHeight="1" x14ac:dyDescent="0.15">
      <c r="A29" s="70" t="s">
        <v>11</v>
      </c>
      <c r="B29" s="70"/>
      <c r="C29" s="70"/>
      <c r="D29" s="70"/>
      <c r="E29" s="70"/>
      <c r="F29" s="70"/>
      <c r="G29" s="70"/>
    </row>
    <row r="30" spans="1:7" s="2" customFormat="1" ht="9" x14ac:dyDescent="0.15"/>
    <row r="31" spans="1:7" s="2" customFormat="1" ht="144" customHeight="1" x14ac:dyDescent="0.15">
      <c r="A31" s="60"/>
      <c r="B31" s="61"/>
      <c r="C31" s="61"/>
      <c r="D31" s="61"/>
      <c r="E31" s="61"/>
      <c r="F31" s="61"/>
      <c r="G31" s="62"/>
    </row>
    <row r="32" spans="1:7" s="2" customFormat="1" ht="9" x14ac:dyDescent="0.15"/>
    <row r="33" spans="1:7" s="2" customFormat="1" ht="9" customHeight="1" x14ac:dyDescent="0.15">
      <c r="A33" s="57" t="s">
        <v>29</v>
      </c>
      <c r="B33" s="57"/>
      <c r="C33" s="57"/>
      <c r="E33" s="57" t="s">
        <v>30</v>
      </c>
      <c r="F33" s="57"/>
      <c r="G33" s="57"/>
    </row>
    <row r="34" spans="1:7" s="2" customFormat="1" ht="9" x14ac:dyDescent="0.15">
      <c r="A34" s="57"/>
      <c r="B34" s="57"/>
      <c r="C34" s="57"/>
      <c r="E34" s="57"/>
      <c r="F34" s="57"/>
      <c r="G34" s="57"/>
    </row>
    <row r="35" spans="1:7" s="2" customFormat="1" ht="33.75" customHeight="1" x14ac:dyDescent="0.2">
      <c r="A35" s="69"/>
      <c r="B35" s="59"/>
      <c r="C35" s="59"/>
      <c r="E35" s="59"/>
      <c r="F35" s="59"/>
      <c r="G35" s="59"/>
    </row>
    <row r="36" spans="1:7" s="2" customFormat="1" ht="33.75" customHeight="1" x14ac:dyDescent="0.2">
      <c r="E36" s="59"/>
      <c r="F36" s="59"/>
      <c r="G36" s="59"/>
    </row>
    <row r="37" spans="1:7" s="2" customFormat="1" ht="9" customHeight="1" x14ac:dyDescent="0.15"/>
    <row r="38" spans="1:7" s="2" customFormat="1" ht="9" customHeight="1" x14ac:dyDescent="0.15">
      <c r="A38" s="58" t="s">
        <v>4</v>
      </c>
      <c r="B38" s="58"/>
      <c r="C38" s="58"/>
      <c r="D38" s="58"/>
      <c r="E38" s="58"/>
      <c r="F38" s="58"/>
      <c r="G38" s="58"/>
    </row>
    <row r="39" spans="1:7" s="2" customFormat="1" ht="9" x14ac:dyDescent="0.15">
      <c r="A39" s="58"/>
      <c r="B39" s="58"/>
      <c r="C39" s="58"/>
      <c r="D39" s="58"/>
      <c r="E39" s="58"/>
      <c r="F39" s="58"/>
      <c r="G39" s="58"/>
    </row>
    <row r="40" spans="1:7" s="2" customFormat="1" ht="12.75" customHeight="1" x14ac:dyDescent="0.15">
      <c r="A40" s="58"/>
      <c r="B40" s="58"/>
      <c r="C40" s="58"/>
      <c r="D40" s="58"/>
      <c r="E40" s="58"/>
      <c r="F40" s="58"/>
      <c r="G40" s="58"/>
    </row>
    <row r="41" spans="1:7" s="2" customFormat="1" ht="9" hidden="1" customHeight="1" x14ac:dyDescent="0.15">
      <c r="A41" s="58"/>
      <c r="B41" s="58"/>
      <c r="C41" s="58"/>
      <c r="D41" s="58"/>
      <c r="E41" s="58"/>
      <c r="F41" s="58"/>
      <c r="G41" s="58"/>
    </row>
    <row r="42" spans="1:7" s="2" customFormat="1" ht="9" customHeight="1" x14ac:dyDescent="0.15"/>
    <row r="43" spans="1:7" s="2" customFormat="1" ht="12" x14ac:dyDescent="0.2">
      <c r="A43" s="55" t="s">
        <v>10</v>
      </c>
      <c r="B43" s="55"/>
      <c r="C43" s="55"/>
      <c r="D43" s="55"/>
      <c r="E43" s="55"/>
      <c r="F43" s="55"/>
      <c r="G43" s="55"/>
    </row>
    <row r="44" spans="1:7" s="2" customFormat="1" ht="9" x14ac:dyDescent="0.15"/>
    <row r="45" spans="1:7" s="2" customFormat="1" ht="120.75" customHeight="1" x14ac:dyDescent="0.15"/>
  </sheetData>
  <sheetProtection algorithmName="SHA-512" hashValue="gCWBoy1aVr4Tq0KwzeE9vAIg4JdH9KxPu4Yojup7zIb56nXdLTHMmAKkWgW5EYEk1XOXORPmiboWRLGaJKW8qg==" saltValue="SN0ewkHYWoVdfal69/5xtA==" spinCount="100000" sheet="1" objects="1" scenarios="1" selectLockedCell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1"/>
  <sheetViews>
    <sheetView showZeros="0" tabSelected="1" topLeftCell="A19" zoomScaleNormal="100" workbookViewId="0">
      <selection activeCell="A35" sqref="A35:D35"/>
    </sheetView>
  </sheetViews>
  <sheetFormatPr baseColWidth="10" defaultColWidth="11.42578125" defaultRowHeight="12.75" x14ac:dyDescent="0.2"/>
  <cols>
    <col min="1" max="1" width="2.28515625" style="35" customWidth="1"/>
    <col min="2" max="4" width="16.28515625" customWidth="1"/>
    <col min="5" max="7" width="6.85546875" customWidth="1"/>
    <col min="8" max="10" width="14.28515625" customWidth="1"/>
    <col min="12" max="12" width="11.42578125" style="42"/>
  </cols>
  <sheetData>
    <row r="1" spans="1:12" s="2" customFormat="1" ht="27" customHeight="1" x14ac:dyDescent="0.2">
      <c r="A1" s="113">
        <f>Vorderseite!A1</f>
        <v>80200</v>
      </c>
      <c r="B1" s="113"/>
      <c r="G1" s="25" t="s">
        <v>15</v>
      </c>
      <c r="H1" s="112">
        <f>Vorderseite!C16</f>
        <v>0</v>
      </c>
      <c r="I1" s="112"/>
      <c r="J1" s="112"/>
      <c r="L1" s="26"/>
    </row>
    <row r="2" spans="1:12" s="2" customFormat="1" ht="15" customHeight="1" x14ac:dyDescent="0.15"/>
    <row r="3" spans="1:12" s="2" customFormat="1" ht="28.5" customHeight="1" x14ac:dyDescent="0.15">
      <c r="A3" s="111" t="s">
        <v>57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2" s="29" customFormat="1" ht="28.5" customHeight="1" x14ac:dyDescent="0.15">
      <c r="A4" s="89" t="s">
        <v>50</v>
      </c>
      <c r="B4" s="90"/>
      <c r="C4" s="90"/>
      <c r="D4" s="91"/>
      <c r="E4" s="27" t="s">
        <v>31</v>
      </c>
      <c r="F4" s="28" t="s">
        <v>40</v>
      </c>
      <c r="G4" s="28" t="s">
        <v>26</v>
      </c>
      <c r="H4" s="92" t="s">
        <v>6</v>
      </c>
      <c r="I4" s="93"/>
      <c r="J4" s="94"/>
      <c r="L4" s="26">
        <v>1</v>
      </c>
    </row>
    <row r="5" spans="1:12" s="2" customFormat="1" ht="46.5" customHeight="1" x14ac:dyDescent="0.15">
      <c r="A5" s="50" t="s">
        <v>32</v>
      </c>
      <c r="B5" s="102" t="s">
        <v>51</v>
      </c>
      <c r="C5" s="103"/>
      <c r="D5" s="104"/>
      <c r="E5" s="43"/>
      <c r="F5" s="30">
        <v>0.2</v>
      </c>
      <c r="G5" s="24">
        <f>E5*F5*100</f>
        <v>0</v>
      </c>
      <c r="H5" s="98"/>
      <c r="I5" s="98"/>
      <c r="J5" s="98"/>
      <c r="L5" s="26">
        <v>1.5</v>
      </c>
    </row>
    <row r="6" spans="1:12" s="2" customFormat="1" ht="28.5" customHeight="1" x14ac:dyDescent="0.15">
      <c r="A6" s="50" t="s">
        <v>33</v>
      </c>
      <c r="B6" s="102" t="s">
        <v>52</v>
      </c>
      <c r="C6" s="103"/>
      <c r="D6" s="104"/>
      <c r="E6" s="43"/>
      <c r="F6" s="30">
        <f>IF(Vorderseite!B7="a. Hausdienst / service conciergerie / servizi di portineria",30%,20%)</f>
        <v>0.2</v>
      </c>
      <c r="G6" s="24">
        <f>E6*F6*100</f>
        <v>0</v>
      </c>
      <c r="H6" s="98"/>
      <c r="I6" s="98"/>
      <c r="J6" s="98"/>
      <c r="L6" s="26">
        <v>2</v>
      </c>
    </row>
    <row r="7" spans="1:12" s="2" customFormat="1" ht="55.5" customHeight="1" x14ac:dyDescent="0.15">
      <c r="A7" s="50" t="s">
        <v>35</v>
      </c>
      <c r="B7" s="102" t="s">
        <v>55</v>
      </c>
      <c r="C7" s="103"/>
      <c r="D7" s="104"/>
      <c r="E7" s="43"/>
      <c r="F7" s="30">
        <f>IF(Vorderseite!B7="a. Hausdienst / service conciergerie / servizi di portineria",30%,40%)</f>
        <v>0.4</v>
      </c>
      <c r="G7" s="24">
        <f>E7*F7*100</f>
        <v>0</v>
      </c>
      <c r="H7" s="98"/>
      <c r="I7" s="98"/>
      <c r="J7" s="98"/>
      <c r="L7" s="26">
        <v>2.5</v>
      </c>
    </row>
    <row r="8" spans="1:12" s="2" customFormat="1" ht="28.5" customHeight="1" thickBot="1" x14ac:dyDescent="0.2">
      <c r="A8" s="50" t="s">
        <v>39</v>
      </c>
      <c r="B8" s="102" t="s">
        <v>53</v>
      </c>
      <c r="C8" s="103"/>
      <c r="D8" s="104"/>
      <c r="E8" s="43"/>
      <c r="F8" s="30">
        <v>0.2</v>
      </c>
      <c r="G8" s="24">
        <f>E8*F8*100</f>
        <v>0</v>
      </c>
      <c r="H8" s="98"/>
      <c r="I8" s="98"/>
      <c r="J8" s="98"/>
      <c r="L8" s="26">
        <v>3</v>
      </c>
    </row>
    <row r="9" spans="1:12" s="2" customFormat="1" ht="28.5" customHeight="1" thickTop="1" thickBot="1" x14ac:dyDescent="0.2">
      <c r="A9" s="14"/>
      <c r="B9" s="31"/>
      <c r="C9" s="31"/>
      <c r="D9" s="31"/>
      <c r="E9" s="31"/>
      <c r="F9" s="31"/>
      <c r="G9" s="24">
        <f>SUM(G5:G8)</f>
        <v>0</v>
      </c>
      <c r="H9" s="105" t="s">
        <v>36</v>
      </c>
      <c r="I9" s="106"/>
      <c r="J9" s="32">
        <f>ROUND(G9/100,1)</f>
        <v>0</v>
      </c>
      <c r="L9" s="26">
        <v>3.5</v>
      </c>
    </row>
    <row r="10" spans="1:12" s="2" customFormat="1" ht="15" customHeight="1" thickTop="1" x14ac:dyDescent="0.15">
      <c r="A10" s="14"/>
      <c r="B10" s="31"/>
      <c r="C10" s="31"/>
      <c r="D10" s="31"/>
      <c r="E10" s="31"/>
      <c r="F10" s="31"/>
      <c r="G10" s="23"/>
      <c r="H10" s="33"/>
      <c r="I10" s="29"/>
      <c r="J10" s="17"/>
      <c r="L10" s="26">
        <v>4</v>
      </c>
    </row>
    <row r="11" spans="1:12" s="2" customFormat="1" ht="28.5" customHeight="1" x14ac:dyDescent="0.15">
      <c r="A11" s="111" t="s">
        <v>49</v>
      </c>
      <c r="B11" s="111"/>
      <c r="C11" s="111"/>
      <c r="D11" s="111"/>
      <c r="E11" s="111"/>
      <c r="F11" s="111"/>
      <c r="G11" s="111"/>
      <c r="H11" s="111"/>
      <c r="I11" s="111"/>
      <c r="J11" s="111"/>
      <c r="L11" s="26">
        <v>4.5</v>
      </c>
    </row>
    <row r="12" spans="1:12" s="29" customFormat="1" ht="28.5" customHeight="1" x14ac:dyDescent="0.15">
      <c r="A12" s="89" t="s">
        <v>50</v>
      </c>
      <c r="B12" s="90"/>
      <c r="C12" s="90"/>
      <c r="D12" s="91"/>
      <c r="E12" s="27" t="s">
        <v>31</v>
      </c>
      <c r="F12" s="28" t="s">
        <v>40</v>
      </c>
      <c r="G12" s="28" t="s">
        <v>26</v>
      </c>
      <c r="H12" s="92" t="s">
        <v>6</v>
      </c>
      <c r="I12" s="93"/>
      <c r="J12" s="94"/>
      <c r="L12" s="26">
        <v>5</v>
      </c>
    </row>
    <row r="13" spans="1:12" s="2" customFormat="1" ht="46.5" customHeight="1" x14ac:dyDescent="0.15">
      <c r="A13" s="50" t="s">
        <v>32</v>
      </c>
      <c r="B13" s="102" t="s">
        <v>51</v>
      </c>
      <c r="C13" s="103"/>
      <c r="D13" s="104"/>
      <c r="E13" s="43"/>
      <c r="F13" s="30">
        <v>0.3</v>
      </c>
      <c r="G13" s="24">
        <f>E13*F13*100</f>
        <v>0</v>
      </c>
      <c r="H13" s="98"/>
      <c r="I13" s="98"/>
      <c r="J13" s="98"/>
      <c r="L13" s="26">
        <v>5.5</v>
      </c>
    </row>
    <row r="14" spans="1:12" s="2" customFormat="1" ht="55.5" customHeight="1" x14ac:dyDescent="0.15">
      <c r="A14" s="50" t="s">
        <v>33</v>
      </c>
      <c r="B14" s="102" t="s">
        <v>54</v>
      </c>
      <c r="C14" s="103"/>
      <c r="D14" s="104"/>
      <c r="E14" s="43"/>
      <c r="F14" s="30">
        <v>0.4</v>
      </c>
      <c r="G14" s="24">
        <f>E14*F14*100</f>
        <v>0</v>
      </c>
      <c r="H14" s="98"/>
      <c r="I14" s="98"/>
      <c r="J14" s="98"/>
      <c r="L14" s="26">
        <v>6</v>
      </c>
    </row>
    <row r="15" spans="1:12" s="2" customFormat="1" ht="55.5" customHeight="1" thickBot="1" x14ac:dyDescent="0.2">
      <c r="A15" s="50" t="s">
        <v>35</v>
      </c>
      <c r="B15" s="102" t="s">
        <v>55</v>
      </c>
      <c r="C15" s="103"/>
      <c r="D15" s="104"/>
      <c r="E15" s="43"/>
      <c r="F15" s="30">
        <v>0.3</v>
      </c>
      <c r="G15" s="24">
        <f>E15*F15*100</f>
        <v>0</v>
      </c>
      <c r="H15" s="98"/>
      <c r="I15" s="98"/>
      <c r="J15" s="98"/>
      <c r="L15" s="26"/>
    </row>
    <row r="16" spans="1:12" s="2" customFormat="1" ht="28.5" customHeight="1" thickTop="1" thickBot="1" x14ac:dyDescent="0.2">
      <c r="A16" s="14"/>
      <c r="B16" s="31"/>
      <c r="C16" s="31"/>
      <c r="D16" s="31"/>
      <c r="E16" s="31"/>
      <c r="F16" s="31"/>
      <c r="G16" s="24">
        <f>SUM(G13:G15)</f>
        <v>0</v>
      </c>
      <c r="H16" s="105" t="s">
        <v>36</v>
      </c>
      <c r="I16" s="106"/>
      <c r="J16" s="32">
        <f>ROUND(G16/100,1)</f>
        <v>0</v>
      </c>
      <c r="L16" s="26"/>
    </row>
    <row r="17" spans="1:12" s="2" customFormat="1" ht="15" customHeight="1" thickTop="1" x14ac:dyDescent="0.15">
      <c r="A17" s="14"/>
      <c r="B17" s="31"/>
      <c r="C17" s="31"/>
      <c r="D17" s="31"/>
      <c r="E17" s="45"/>
      <c r="F17" s="48"/>
      <c r="G17" s="48"/>
      <c r="H17" s="48"/>
      <c r="I17" s="48"/>
      <c r="J17" s="17"/>
      <c r="L17" s="29"/>
    </row>
    <row r="18" spans="1:12" s="3" customFormat="1" ht="28.5" customHeight="1" x14ac:dyDescent="0.2">
      <c r="A18" s="107" t="s">
        <v>7</v>
      </c>
      <c r="B18" s="107"/>
      <c r="C18" s="107"/>
      <c r="D18" s="107"/>
      <c r="E18" s="107"/>
      <c r="F18" s="107"/>
      <c r="G18" s="107"/>
      <c r="H18" s="107"/>
      <c r="I18" s="107"/>
      <c r="J18" s="108"/>
      <c r="L18" s="2"/>
    </row>
    <row r="19" spans="1:12" s="29" customFormat="1" ht="28.5" customHeight="1" x14ac:dyDescent="0.15">
      <c r="A19" s="109"/>
      <c r="B19" s="90"/>
      <c r="C19" s="90"/>
      <c r="D19" s="91"/>
      <c r="E19" s="27" t="s">
        <v>34</v>
      </c>
      <c r="F19" s="28" t="s">
        <v>40</v>
      </c>
      <c r="G19" s="28" t="s">
        <v>26</v>
      </c>
      <c r="H19" s="92" t="s">
        <v>6</v>
      </c>
      <c r="I19" s="93"/>
      <c r="J19" s="94"/>
      <c r="L19" s="2"/>
    </row>
    <row r="20" spans="1:12" s="2" customFormat="1" ht="28.5" customHeight="1" x14ac:dyDescent="0.15">
      <c r="A20" s="51" t="s">
        <v>18</v>
      </c>
      <c r="B20" s="110" t="s">
        <v>24</v>
      </c>
      <c r="C20" s="110"/>
      <c r="D20" s="110"/>
      <c r="E20" s="20">
        <f>J9</f>
        <v>0</v>
      </c>
      <c r="F20" s="46">
        <v>0.5</v>
      </c>
      <c r="G20" s="24">
        <f>E20*F20*100</f>
        <v>0</v>
      </c>
      <c r="H20" s="98"/>
      <c r="I20" s="98"/>
      <c r="J20" s="98"/>
    </row>
    <row r="21" spans="1:12" s="2" customFormat="1" ht="28.5" customHeight="1" x14ac:dyDescent="0.15">
      <c r="A21" s="51" t="s">
        <v>19</v>
      </c>
      <c r="B21" s="101" t="s">
        <v>25</v>
      </c>
      <c r="C21" s="101"/>
      <c r="D21" s="101"/>
      <c r="E21" s="20">
        <f>J16</f>
        <v>0</v>
      </c>
      <c r="F21" s="46">
        <v>0.2</v>
      </c>
      <c r="G21" s="24">
        <f>E21*F21*100</f>
        <v>0</v>
      </c>
      <c r="H21" s="98"/>
      <c r="I21" s="98"/>
      <c r="J21" s="98"/>
    </row>
    <row r="22" spans="1:12" s="2" customFormat="1" ht="28.5" customHeight="1" x14ac:dyDescent="0.2">
      <c r="A22" s="51" t="s">
        <v>20</v>
      </c>
      <c r="B22" s="102" t="s">
        <v>27</v>
      </c>
      <c r="C22" s="103"/>
      <c r="D22" s="104"/>
      <c r="E22" s="16"/>
      <c r="F22" s="46">
        <v>0.2</v>
      </c>
      <c r="G22" s="24">
        <f>E22*F22*100</f>
        <v>0</v>
      </c>
      <c r="H22" s="98"/>
      <c r="I22" s="98"/>
      <c r="J22" s="98"/>
      <c r="L22" s="3"/>
    </row>
    <row r="23" spans="1:12" s="2" customFormat="1" ht="28.5" customHeight="1" thickBot="1" x14ac:dyDescent="0.25">
      <c r="A23" s="51" t="s">
        <v>21</v>
      </c>
      <c r="B23" s="95" t="s">
        <v>56</v>
      </c>
      <c r="C23" s="96"/>
      <c r="D23" s="97"/>
      <c r="E23" s="16"/>
      <c r="F23" s="46">
        <v>0.1</v>
      </c>
      <c r="G23" s="24">
        <f>E23*F23*100</f>
        <v>0</v>
      </c>
      <c r="H23" s="98"/>
      <c r="I23" s="98"/>
      <c r="J23" s="98"/>
      <c r="L23" s="3"/>
    </row>
    <row r="24" spans="1:12" s="2" customFormat="1" ht="28.5" customHeight="1" thickTop="1" thickBot="1" x14ac:dyDescent="0.2">
      <c r="A24" s="14"/>
      <c r="B24" s="31"/>
      <c r="C24" s="31"/>
      <c r="D24" s="31"/>
      <c r="E24" s="31"/>
      <c r="F24" s="31"/>
      <c r="G24" s="49">
        <f>SUM(G20:G23)</f>
        <v>0</v>
      </c>
      <c r="H24" s="99" t="s">
        <v>41</v>
      </c>
      <c r="I24" s="100"/>
      <c r="J24" s="44">
        <f>ROUND(G24/100,1)</f>
        <v>0</v>
      </c>
      <c r="L24" s="29"/>
    </row>
    <row r="25" spans="1:12" s="3" customFormat="1" ht="28.5" customHeight="1" thickTop="1" x14ac:dyDescent="0.2">
      <c r="A25" s="14"/>
      <c r="B25" s="14"/>
      <c r="C25" s="14"/>
      <c r="D25" s="14"/>
      <c r="E25" s="14"/>
      <c r="F25" s="14"/>
      <c r="G25" s="17"/>
      <c r="H25" s="18"/>
      <c r="I25" s="19"/>
      <c r="J25" s="17"/>
      <c r="L25" s="29"/>
    </row>
    <row r="26" spans="1:12" s="3" customFormat="1" ht="14.25" customHeight="1" x14ac:dyDescent="0.2">
      <c r="A26" s="34" t="s">
        <v>13</v>
      </c>
      <c r="B26" s="35"/>
      <c r="C26" s="35"/>
      <c r="D26" s="35"/>
      <c r="E26" s="35"/>
      <c r="F26" s="35"/>
      <c r="G26" s="36"/>
      <c r="H26" s="37"/>
      <c r="I26" s="37"/>
      <c r="J26" s="36"/>
      <c r="L26" s="2"/>
    </row>
    <row r="27" spans="1:12" s="29" customFormat="1" ht="14.25" customHeight="1" x14ac:dyDescent="0.2">
      <c r="A27" s="38" t="s">
        <v>22</v>
      </c>
      <c r="B27" s="35"/>
      <c r="C27" s="35"/>
      <c r="D27" s="35"/>
      <c r="E27" s="35"/>
      <c r="F27" s="35"/>
      <c r="G27" s="36"/>
      <c r="H27" s="37"/>
      <c r="I27" s="37"/>
      <c r="J27" s="36"/>
      <c r="L27" s="2"/>
    </row>
    <row r="28" spans="1:12" s="29" customFormat="1" ht="14.25" customHeight="1" x14ac:dyDescent="0.2">
      <c r="A28" s="38"/>
      <c r="B28" s="35"/>
      <c r="C28" s="35"/>
      <c r="D28" s="35"/>
      <c r="E28" s="35"/>
      <c r="F28" s="35"/>
      <c r="G28" s="36"/>
      <c r="H28" s="37"/>
      <c r="I28" s="37"/>
      <c r="J28" s="36"/>
      <c r="L28" s="2"/>
    </row>
    <row r="29" spans="1:12" s="2" customFormat="1" ht="36" customHeight="1" x14ac:dyDescent="0.2">
      <c r="A29" s="86" t="s">
        <v>42</v>
      </c>
      <c r="B29" s="88"/>
      <c r="C29" s="88"/>
      <c r="D29" s="88"/>
      <c r="E29" s="88"/>
      <c r="F29" s="88"/>
      <c r="G29" s="88"/>
      <c r="H29" s="88"/>
      <c r="I29" s="88"/>
      <c r="J29" s="88"/>
      <c r="L29" s="3"/>
    </row>
    <row r="30" spans="1:12" s="2" customFormat="1" ht="26.25" customHeight="1" x14ac:dyDescent="0.2">
      <c r="A30" s="39"/>
      <c r="L30" s="3"/>
    </row>
    <row r="31" spans="1:12" s="2" customFormat="1" ht="15" customHeight="1" x14ac:dyDescent="0.15">
      <c r="A31" s="87" t="s">
        <v>8</v>
      </c>
      <c r="B31" s="87"/>
      <c r="C31" s="87"/>
      <c r="D31" s="87"/>
      <c r="E31" s="87"/>
      <c r="F31" s="87"/>
      <c r="G31" s="87"/>
      <c r="H31" s="87"/>
      <c r="I31" s="87"/>
      <c r="J31" s="87"/>
      <c r="L31" s="29"/>
    </row>
    <row r="32" spans="1:12" s="3" customFormat="1" ht="12" customHeight="1" x14ac:dyDescent="0.2">
      <c r="A32" s="39"/>
      <c r="B32" s="2"/>
      <c r="C32" s="2"/>
      <c r="D32" s="2"/>
      <c r="E32" s="2"/>
      <c r="F32" s="2"/>
      <c r="G32" s="2"/>
      <c r="H32" s="2"/>
      <c r="I32" s="2"/>
      <c r="J32" s="2"/>
      <c r="L32" s="2"/>
    </row>
    <row r="33" spans="1:12" s="3" customFormat="1" ht="15" customHeight="1" x14ac:dyDescent="0.2">
      <c r="A33" s="85" t="s">
        <v>9</v>
      </c>
      <c r="B33" s="85"/>
      <c r="C33" s="85"/>
      <c r="D33" s="85"/>
      <c r="E33" s="31"/>
      <c r="F33" s="31"/>
      <c r="G33" s="2"/>
      <c r="H33" s="86" t="s">
        <v>23</v>
      </c>
      <c r="I33" s="86"/>
      <c r="J33" s="86"/>
      <c r="L33" s="2"/>
    </row>
    <row r="34" spans="1:12" s="29" customFormat="1" ht="12.75" customHeight="1" x14ac:dyDescent="0.15">
      <c r="A34" s="85"/>
      <c r="B34" s="85"/>
      <c r="C34" s="85"/>
      <c r="D34" s="85"/>
      <c r="E34" s="31"/>
      <c r="F34" s="31"/>
      <c r="G34" s="2"/>
      <c r="H34" s="86"/>
      <c r="I34" s="86"/>
      <c r="J34" s="86"/>
      <c r="L34" s="2"/>
    </row>
    <row r="35" spans="1:12" s="2" customFormat="1" ht="48.75" customHeight="1" x14ac:dyDescent="0.2">
      <c r="A35" s="83"/>
      <c r="B35" s="83"/>
      <c r="C35" s="83"/>
      <c r="D35" s="83"/>
      <c r="E35" s="15"/>
      <c r="F35" s="15"/>
      <c r="H35" s="84"/>
      <c r="I35" s="84"/>
      <c r="J35" s="84"/>
    </row>
    <row r="36" spans="1:12" s="2" customFormat="1" ht="27" customHeight="1" x14ac:dyDescent="0.2">
      <c r="A36" s="39"/>
      <c r="L36" s="35"/>
    </row>
    <row r="37" spans="1:12" s="2" customFormat="1" ht="27" customHeight="1" x14ac:dyDescent="0.2">
      <c r="A37" s="39"/>
      <c r="L37" s="35"/>
    </row>
    <row r="38" spans="1:12" s="2" customFormat="1" ht="15" customHeight="1" x14ac:dyDescent="0.15">
      <c r="A38" s="39"/>
    </row>
    <row r="39" spans="1:12" s="35" customFormat="1" ht="10.5" customHeight="1" x14ac:dyDescent="0.2">
      <c r="A39" s="39"/>
      <c r="B39" s="2"/>
      <c r="C39" s="2"/>
      <c r="D39" s="2"/>
      <c r="E39" s="2"/>
      <c r="F39" s="2"/>
      <c r="G39" s="2"/>
      <c r="H39" s="2"/>
      <c r="I39" s="2"/>
      <c r="J39" s="2"/>
    </row>
    <row r="40" spans="1:12" s="35" customFormat="1" ht="10.5" customHeight="1" x14ac:dyDescent="0.2">
      <c r="A40" s="39"/>
      <c r="B40" s="2"/>
      <c r="C40" s="2"/>
      <c r="D40" s="2"/>
      <c r="E40" s="2"/>
      <c r="F40" s="2"/>
      <c r="G40" s="2"/>
      <c r="H40" s="2"/>
      <c r="I40" s="2"/>
      <c r="J40" s="2"/>
    </row>
    <row r="41" spans="1:12" s="2" customFormat="1" ht="15" customHeight="1" x14ac:dyDescent="0.2">
      <c r="A41" s="39"/>
      <c r="L41" s="40"/>
    </row>
    <row r="42" spans="1:12" s="35" customFormat="1" ht="12.75" customHeight="1" x14ac:dyDescent="0.2">
      <c r="A42" s="39"/>
      <c r="B42" s="2"/>
      <c r="C42" s="2"/>
      <c r="D42" s="2"/>
      <c r="E42" s="2"/>
      <c r="F42" s="2"/>
      <c r="G42" s="2"/>
      <c r="H42" s="2"/>
      <c r="I42" s="2"/>
      <c r="J42" s="2"/>
      <c r="L42" s="26"/>
    </row>
    <row r="43" spans="1:12" s="35" customFormat="1" ht="12.75" customHeight="1" x14ac:dyDescent="0.2">
      <c r="A43" s="39"/>
      <c r="B43" s="2"/>
      <c r="C43" s="2"/>
      <c r="D43" s="2"/>
      <c r="E43" s="2"/>
      <c r="F43" s="2"/>
      <c r="G43" s="2"/>
      <c r="H43" s="2"/>
      <c r="I43" s="2"/>
      <c r="J43" s="2"/>
      <c r="L43" s="41"/>
    </row>
    <row r="44" spans="1:12" s="35" customFormat="1" ht="12.75" customHeight="1" x14ac:dyDescent="0.2">
      <c r="A44" s="39"/>
      <c r="B44" s="2"/>
      <c r="C44" s="2"/>
      <c r="D44" s="2"/>
      <c r="E44" s="2"/>
      <c r="F44" s="2"/>
      <c r="G44" s="2"/>
      <c r="H44" s="2"/>
      <c r="I44" s="2"/>
      <c r="J44" s="2"/>
      <c r="L44" s="26"/>
    </row>
    <row r="45" spans="1:12" s="2" customFormat="1" ht="15" customHeight="1" x14ac:dyDescent="0.15">
      <c r="A45" s="39"/>
      <c r="L45" s="26"/>
    </row>
    <row r="46" spans="1:12" s="3" customFormat="1" ht="12" x14ac:dyDescent="0.2">
      <c r="A46" s="39"/>
      <c r="B46" s="2"/>
      <c r="C46" s="2"/>
      <c r="D46" s="2"/>
      <c r="E46" s="2"/>
      <c r="F46" s="2"/>
      <c r="G46" s="2"/>
      <c r="H46" s="2"/>
      <c r="I46" s="2"/>
      <c r="J46" s="2"/>
      <c r="L46" s="26"/>
    </row>
    <row r="47" spans="1:12" s="2" customFormat="1" ht="6.75" customHeight="1" x14ac:dyDescent="0.15">
      <c r="A47" s="39"/>
      <c r="L47" s="26"/>
    </row>
    <row r="48" spans="1:12" s="2" customFormat="1" ht="9" x14ac:dyDescent="0.15">
      <c r="A48" s="39"/>
      <c r="L48" s="26"/>
    </row>
    <row r="49" spans="1:12" s="2" customFormat="1" ht="12.75" customHeight="1" x14ac:dyDescent="0.15">
      <c r="A49" s="39"/>
      <c r="L49" s="26"/>
    </row>
    <row r="50" spans="1:12" s="2" customFormat="1" ht="33.75" customHeight="1" x14ac:dyDescent="0.15">
      <c r="A50" s="39"/>
      <c r="L50" s="26"/>
    </row>
    <row r="51" spans="1:12" s="2" customFormat="1" ht="9" x14ac:dyDescent="0.15">
      <c r="A51" s="39"/>
      <c r="L51" s="26"/>
    </row>
    <row r="52" spans="1:12" s="2" customFormat="1" ht="9" x14ac:dyDescent="0.15">
      <c r="A52" s="39"/>
      <c r="L52" s="26"/>
    </row>
    <row r="53" spans="1:12" s="2" customFormat="1" ht="9" x14ac:dyDescent="0.15">
      <c r="A53" s="39"/>
      <c r="L53" s="26"/>
    </row>
    <row r="54" spans="1:12" s="2" customFormat="1" ht="9" x14ac:dyDescent="0.15">
      <c r="A54" s="39"/>
      <c r="L54" s="26"/>
    </row>
    <row r="55" spans="1:12" s="2" customFormat="1" ht="9" x14ac:dyDescent="0.15">
      <c r="A55" s="39"/>
      <c r="L55" s="26"/>
    </row>
    <row r="56" spans="1:12" s="2" customFormat="1" ht="9" x14ac:dyDescent="0.15">
      <c r="A56" s="39"/>
      <c r="L56" s="26"/>
    </row>
    <row r="57" spans="1:12" s="2" customFormat="1" ht="9" x14ac:dyDescent="0.15">
      <c r="A57" s="39"/>
      <c r="L57" s="26"/>
    </row>
    <row r="58" spans="1:12" s="2" customFormat="1" ht="9" x14ac:dyDescent="0.15">
      <c r="A58" s="39"/>
      <c r="L58" s="26"/>
    </row>
    <row r="59" spans="1:12" s="2" customFormat="1" ht="9" x14ac:dyDescent="0.15">
      <c r="A59" s="39"/>
      <c r="L59" s="26"/>
    </row>
    <row r="60" spans="1:12" s="2" customFormat="1" ht="9" x14ac:dyDescent="0.15">
      <c r="A60" s="39"/>
      <c r="L60" s="26"/>
    </row>
    <row r="61" spans="1:12" s="2" customFormat="1" ht="9" x14ac:dyDescent="0.15">
      <c r="A61" s="39"/>
      <c r="L61" s="26"/>
    </row>
    <row r="62" spans="1:12" s="2" customFormat="1" ht="9" x14ac:dyDescent="0.15">
      <c r="A62" s="39"/>
      <c r="L62" s="26"/>
    </row>
    <row r="63" spans="1:12" s="2" customFormat="1" ht="9" x14ac:dyDescent="0.15">
      <c r="A63" s="39"/>
      <c r="L63" s="26"/>
    </row>
    <row r="64" spans="1:12" s="2" customFormat="1" ht="9" x14ac:dyDescent="0.15">
      <c r="A64" s="39"/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x14ac:dyDescent="0.2">
      <c r="A177" s="35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5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5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5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5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5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5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5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5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5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5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5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5"/>
      <c r="B189"/>
      <c r="C189"/>
      <c r="D189"/>
      <c r="E189"/>
      <c r="F189"/>
      <c r="G189"/>
      <c r="H189"/>
      <c r="I189"/>
      <c r="J189"/>
      <c r="L189" s="42"/>
    </row>
    <row r="190" spans="1:12" s="2" customFormat="1" x14ac:dyDescent="0.2">
      <c r="A190" s="35"/>
      <c r="B190"/>
      <c r="C190"/>
      <c r="D190"/>
      <c r="E190"/>
      <c r="F190"/>
      <c r="G190"/>
      <c r="H190"/>
      <c r="I190"/>
      <c r="J190"/>
      <c r="L190" s="42"/>
    </row>
    <row r="191" spans="1:12" s="2" customFormat="1" x14ac:dyDescent="0.2">
      <c r="A191" s="35"/>
      <c r="B191"/>
      <c r="C191"/>
      <c r="D191"/>
      <c r="E191"/>
      <c r="F191"/>
      <c r="G191"/>
      <c r="H191"/>
      <c r="I191"/>
      <c r="J191"/>
      <c r="L191" s="42"/>
    </row>
  </sheetData>
  <sheetProtection algorithmName="SHA-512" hashValue="6gNSa+21hCWtdoiFaiEkAVbRelxV4robdm5SccobVOa2PVX1OuS76YupniQzLWvx4Pd5uBuqtahwIKHE4+Ndpw==" saltValue="GA/ww8IrLEDYNgmqoI5Lig==" spinCount="100000" sheet="1" objects="1" scenarios="1" selectLockedCells="1"/>
  <mergeCells count="42"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  <mergeCell ref="B6:D6"/>
    <mergeCell ref="H20:J20"/>
    <mergeCell ref="H16:I16"/>
    <mergeCell ref="B13:D13"/>
    <mergeCell ref="H13:J13"/>
    <mergeCell ref="B14:D14"/>
    <mergeCell ref="H14:J14"/>
    <mergeCell ref="A18:J18"/>
    <mergeCell ref="A19:D19"/>
    <mergeCell ref="B20:D20"/>
    <mergeCell ref="A29:J29"/>
    <mergeCell ref="A12:D12"/>
    <mergeCell ref="H12:J12"/>
    <mergeCell ref="B23:D23"/>
    <mergeCell ref="H23:J23"/>
    <mergeCell ref="H24:I24"/>
    <mergeCell ref="H19:J19"/>
    <mergeCell ref="B21:D21"/>
    <mergeCell ref="H21:J21"/>
    <mergeCell ref="B15:D15"/>
    <mergeCell ref="H15:J15"/>
    <mergeCell ref="B22:D22"/>
    <mergeCell ref="H22:J22"/>
    <mergeCell ref="A35:D35"/>
    <mergeCell ref="H35:J35"/>
    <mergeCell ref="A33:D34"/>
    <mergeCell ref="H33:J34"/>
    <mergeCell ref="A31:J31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13:E15 E23" xr:uid="{00000000-0002-0000-0100-000000000000}">
      <formula1>$L$4:$L$14</formula1>
    </dataValidation>
    <dataValidation type="decimal" operator="lessThanOrEqual" allowBlank="1" showInputMessage="1" showErrorMessage="1" sqref="E22" xr:uid="{00000000-0002-0000-0100-000001000000}">
      <formula1>6</formula1>
    </dataValidation>
  </dataValidations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2016-06-16T10:50:22Z</cp:lastPrinted>
  <dcterms:created xsi:type="dcterms:W3CDTF">2006-01-30T14:36:36Z</dcterms:created>
  <dcterms:modified xsi:type="dcterms:W3CDTF">2024-03-08T17:23:01Z</dcterms:modified>
</cp:coreProperties>
</file>